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งาน สภ.แม่ริม\ITA\ข้อมูลสมบูรณ์ 67\012 การเงิน\"/>
    </mc:Choice>
  </mc:AlternateContent>
  <xr:revisionPtr revIDLastSave="0" documentId="13_ncr:1_{D527B4B6-06F0-4F07-9C65-8C478035BEB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ม.ค.67" sheetId="3" r:id="rId1"/>
  </sheets>
  <definedNames>
    <definedName name="_xlnm.Print_Area" localSheetId="0">ม.ค.67!$A$1:$M$29</definedName>
  </definedNames>
  <calcPr calcId="181029"/>
</workbook>
</file>

<file path=xl/calcChain.xml><?xml version="1.0" encoding="utf-8"?>
<calcChain xmlns="http://schemas.openxmlformats.org/spreadsheetml/2006/main">
  <c r="K20" i="3" l="1"/>
  <c r="K15" i="3"/>
  <c r="J22" i="3"/>
  <c r="K22" i="3" s="1"/>
  <c r="J20" i="3"/>
  <c r="J18" i="3"/>
  <c r="J16" i="3"/>
  <c r="J15" i="3"/>
  <c r="K18" i="3"/>
  <c r="K16" i="3"/>
  <c r="K13" i="3"/>
  <c r="J13" i="3"/>
  <c r="J23" i="3" l="1"/>
  <c r="I23" i="3"/>
  <c r="D23" i="3"/>
</calcChain>
</file>

<file path=xl/sharedStrings.xml><?xml version="1.0" encoding="utf-8"?>
<sst xmlns="http://schemas.openxmlformats.org/spreadsheetml/2006/main" count="74" uniqueCount="40">
  <si>
    <t>ที่</t>
  </si>
  <si>
    <t>รวม</t>
  </si>
  <si>
    <t>คิดเป็นร้อยละ</t>
  </si>
  <si>
    <t>รายการ</t>
  </si>
  <si>
    <t>รายงานผลการใช้จ่ายงบประมาณ สถานีตำรวจภูธรแม่ริม จังหวัดเชียงใหม่</t>
  </si>
  <si>
    <t>โครงการรณรงค์ป้องกันและแก้ไขปัญหาอุบัติเหตุทางถนนช่วงเทศกาลสำคัญ</t>
  </si>
  <si>
    <t>โครงการการบังคับใช้กฎหมาย อำนวยความยุติธรรมและบริการประชาชน</t>
  </si>
  <si>
    <t>โครงการปราบปรามยาเสพติด</t>
  </si>
  <si>
    <t>โครงการบังคับใช้กฎหมาย อำนวยความยุติธรรมและบริการประชาชน</t>
  </si>
  <si>
    <t>กิจกรรมการรักษาความปลอดภัยและให้บริการแก่นักท่องเที่ยว</t>
  </si>
  <si>
    <t>กิจกรรมการปฏิรูประบบงานสอบสวนและการบังคับใช้กฎหมาย</t>
  </si>
  <si>
    <t>โครงการสร้างภูมิคุ้มกันและป้องกันยาเสพติด</t>
  </si>
  <si>
    <t>กิจกรรม.การสร้างภูมิคุ้มกันในกลุ่มเป้าหมายระดับโรงเรียนประถมศึกษาและมัธยมศึกษาหรือเทียบเท่า</t>
  </si>
  <si>
    <t xml:space="preserve">กิจกรรม.การสกัดกั้น ปราบปราม การผลิต การค้ายาเสพติด </t>
  </si>
  <si>
    <t>ผลการเบิกจ่าย (บาท)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</si>
  <si>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</si>
  <si>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</si>
  <si>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</si>
  <si>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</si>
  <si>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</si>
  <si>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</si>
  <si>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-</t>
  </si>
  <si>
    <t xml:space="preserve">กิจกรรมการบังคับใช้กฎหมายและบริการประชาชน </t>
  </si>
  <si>
    <t>ปัญหา/อุปสรรค/แนวทางการแก้ไข</t>
  </si>
  <si>
    <t>ผลการดำเนินการ</t>
  </si>
  <si>
    <t>คงเหลือ</t>
  </si>
  <si>
    <t>เป็นไปตามเป้าหมาย</t>
  </si>
  <si>
    <t>ไม่มี</t>
  </si>
  <si>
    <t>พ.ต.ท.</t>
  </si>
  <si>
    <t>ผู้รายงาน</t>
  </si>
  <si>
    <t>สว.อก.สภ.แม่ริม จว.เชียงใหม่</t>
  </si>
  <si>
    <t xml:space="preserve">               (บัณฑิต   ระวีโล)</t>
  </si>
  <si>
    <t>พ.ต.อ.</t>
  </si>
  <si>
    <t xml:space="preserve">    ผู้ตรวจรายงาน</t>
  </si>
  <si>
    <t>ผกก.สภ.แม่ริม จว.เชียงใหม่</t>
  </si>
  <si>
    <t>ประจำปีงบประมาณ พ.ศ. 2567( ต.ค.66-พ.ค.67 )</t>
  </si>
  <si>
    <t>1 เม.ย. 67</t>
  </si>
  <si>
    <t xml:space="preserve">      ( สิทธา   คำเลิศ )</t>
  </si>
  <si>
    <t xml:space="preserve">             ทราบ</t>
  </si>
  <si>
    <t xml:space="preserve"> ข้อมูล ณ วันที่ 31 มีนาคม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</si>
</sst>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0"/>
      <color theme="0"/>
      <name val="TH SarabunIT๙"/>
      <family val="2"/>
    </font>
    <font>
      <sz val="20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6"/>
      <name val="TH SarabunIT๙"/>
      <family val="2"/>
    </font>
    <font>
      <sz val="18"/>
      <name val="TH SarabunIT๙"/>
      <family val="2"/>
    </font>
    <font>
      <sz val="18"/>
      <color theme="1"/>
      <name val="TH SarabunIT๙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8" borderId="0" xfId="0" applyFont="1" applyFill="1"/>
    <xf numFmtId="0" fontId="5" fillId="0" borderId="0" xfId="0" applyFont="1"/>
    <xf numFmtId="0" fontId="6" fillId="10" borderId="0" xfId="0" applyFont="1" applyFill="1"/>
    <xf numFmtId="0" fontId="6" fillId="9" borderId="0" xfId="0" applyFont="1" applyFill="1"/>
    <xf numFmtId="0" fontId="4" fillId="0" borderId="1" xfId="0" applyFont="1" applyBorder="1" applyAlignment="1">
      <alignment horizontal="left" wrapText="1"/>
    </xf>
    <xf numFmtId="0" fontId="5" fillId="2" borderId="0" xfId="0" applyFont="1" applyFill="1"/>
    <xf numFmtId="0" fontId="4" fillId="1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43" fontId="7" fillId="0" borderId="1" xfId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 wrapText="1"/>
    </xf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0" fontId="5" fillId="6" borderId="0" xfId="0" applyFont="1" applyFill="1"/>
    <xf numFmtId="43" fontId="5" fillId="0" borderId="1" xfId="1" applyFont="1" applyFill="1" applyBorder="1" applyAlignment="1">
      <alignment vertical="center"/>
    </xf>
    <xf numFmtId="2" fontId="7" fillId="0" borderId="1" xfId="0" applyNumberFormat="1" applyFont="1" applyBorder="1" applyAlignment="1">
      <alignment horizontal="center" vertical="center" wrapText="1"/>
    </xf>
    <xf numFmtId="0" fontId="5" fillId="7" borderId="0" xfId="0" applyFont="1" applyFill="1"/>
    <xf numFmtId="0" fontId="5" fillId="0" borderId="1" xfId="0" applyFont="1" applyBorder="1"/>
    <xf numFmtId="43" fontId="5" fillId="0" borderId="1" xfId="1" applyFont="1" applyFill="1" applyBorder="1"/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9" borderId="0" xfId="0" applyFont="1" applyFill="1"/>
    <xf numFmtId="0" fontId="5" fillId="9" borderId="0" xfId="0" applyFont="1" applyFill="1"/>
    <xf numFmtId="0" fontId="3" fillId="9" borderId="0" xfId="0" applyFont="1" applyFill="1"/>
    <xf numFmtId="0" fontId="4" fillId="9" borderId="0" xfId="0" applyFont="1" applyFill="1" applyAlignment="1">
      <alignment horizontal="center" vertical="top"/>
    </xf>
    <xf numFmtId="0" fontId="5" fillId="9" borderId="0" xfId="0" applyFont="1" applyFill="1" applyAlignment="1">
      <alignment horizontal="center" vertical="top"/>
    </xf>
    <xf numFmtId="0" fontId="2" fillId="9" borderId="0" xfId="0" applyFont="1" applyFill="1" applyAlignment="1">
      <alignment horizontal="center" vertical="top"/>
    </xf>
    <xf numFmtId="0" fontId="2" fillId="9" borderId="0" xfId="0" applyFont="1" applyFill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43" fontId="7" fillId="0" borderId="3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>
      <alignment horizontal="center" vertical="center" wrapText="1"/>
    </xf>
    <xf numFmtId="43" fontId="8" fillId="0" borderId="3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left" vertical="center"/>
    </xf>
    <xf numFmtId="43" fontId="5" fillId="0" borderId="2" xfId="1" applyFont="1" applyFill="1" applyBorder="1" applyAlignment="1">
      <alignment horizontal="left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5" fillId="0" borderId="3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3" fontId="7" fillId="0" borderId="3" xfId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700000"/>
      <color rgb="FFFF99CC"/>
      <color rgb="FF66CCFF"/>
      <color rgb="FF99FF66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microsoft.com/office/2007/relationships/hdphoto" Target="../media/hdphoto2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Relationship Id="rId9" Type="http://schemas.microsoft.com/office/2007/relationships/hdphoto" Target="../media/hdphoto3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-1</xdr:colOff>
      <xdr:row>0</xdr:row>
      <xdr:rowOff>243416</xdr:rowOff>
    </xdr:from>
    <xdr:to>
      <xdr:col>8</xdr:col>
      <xdr:colOff>1397525</xdr:colOff>
      <xdr:row>5</xdr:row>
      <xdr:rowOff>13074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AF038639-82D0-4FAA-B090-EE6F38EA0BA4}"/>
            </a:ext>
          </a:extLst>
        </xdr:cNvPr>
        <xdr:cNvGrpSpPr/>
      </xdr:nvGrpSpPr>
      <xdr:grpSpPr>
        <a:xfrm>
          <a:off x="4571999" y="243416"/>
          <a:ext cx="3263368" cy="1039658"/>
          <a:chOff x="389128" y="0"/>
          <a:chExt cx="5830636" cy="1710752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682082F2-E2A5-8C2B-3381-6D043E4159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084316" y="292357"/>
            <a:ext cx="1135448" cy="1143081"/>
          </a:xfrm>
          <a:prstGeom prst="rect">
            <a:avLst/>
          </a:prstGeom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B4EBB527-B782-36BF-1036-19F2A6AABE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68931" y="322218"/>
            <a:ext cx="2143870" cy="1388534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3F39E7F2-AD0D-A48F-06C7-72B313E706C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0" b="90512" l="0" r="100000">
                        <a14:backgroundMark x1="46257" y1="20683" x2="46257" y2="20683"/>
                        <a14:backgroundMark x1="48396" y1="16888" x2="48396" y2="16888"/>
                        <a14:backgroundMark x1="53743" y1="18975" x2="53743" y2="18975"/>
                        <a14:backgroundMark x1="57487" y1="24099" x2="57487" y2="24099"/>
                        <a14:backgroundMark x1="52139" y1="14611" x2="52139" y2="14611"/>
                        <a14:backgroundMark x1="48930" y1="14042" x2="48930" y2="14042"/>
                        <a14:backgroundMark x1="20856" y1="52182" x2="20856" y2="52182"/>
                        <a14:backgroundMark x1="79947" y1="52372" x2="79947" y2="52372"/>
                      </a14:backgroundRemoval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10153"/>
          <a:stretch/>
        </xdr:blipFill>
        <xdr:spPr>
          <a:xfrm>
            <a:off x="1763360" y="0"/>
            <a:ext cx="1133818" cy="1435438"/>
          </a:xfrm>
          <a:prstGeom prst="rect">
            <a:avLst/>
          </a:prstGeom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CA2DA877-BD96-4572-F286-E0E4AA2698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9128" y="322218"/>
            <a:ext cx="1133818" cy="1108049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919850</xdr:colOff>
      <xdr:row>23</xdr:row>
      <xdr:rowOff>86265</xdr:rowOff>
    </xdr:from>
    <xdr:to>
      <xdr:col>1</xdr:col>
      <xdr:colOff>1725283</xdr:colOff>
      <xdr:row>25</xdr:row>
      <xdr:rowOff>79238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9AF96287-E71C-DF4B-A19D-38D58D36B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0" b="100000" l="0" r="100000">
                      <a14:foregroundMark x1="8397" y1="63158" x2="8397" y2="63158"/>
                      <a14:foregroundMark x1="6107" y1="59211" x2="6107" y2="59211"/>
                      <a14:foregroundMark x1="6870" y1="75000" x2="6870" y2="75000"/>
                      <a14:foregroundMark x1="19084" y1="78947" x2="19084" y2="78947"/>
                      <a14:foregroundMark x1="18321" y1="69737" x2="18321" y2="69737"/>
                      <a14:foregroundMark x1="7634" y1="80263" x2="7634" y2="80263"/>
                      <a14:foregroundMark x1="4580" y1="85526" x2="4580" y2="85526"/>
                      <a14:foregroundMark x1="66412" y1="46053" x2="66412" y2="46053"/>
                      <a14:foregroundMark x1="76336" y1="31579" x2="76336" y2="31579"/>
                      <a14:foregroundMark x1="89313" y1="15789" x2="89313" y2="15789"/>
                      <a14:foregroundMark x1="58015" y1="61842" x2="58015" y2="61842"/>
                      <a14:foregroundMark x1="54198" y1="69737" x2="54198" y2="69737"/>
                      <a14:foregroundMark x1="42748" y1="77632" x2="42748" y2="77632"/>
                      <a14:foregroundMark x1="21374" y1="26316" x2="21374" y2="26316"/>
                      <a14:foregroundMark x1="25191" y1="25000" x2="25191" y2="25000"/>
                      <a14:foregroundMark x1="24427" y1="42105" x2="24427" y2="42105"/>
                      <a14:foregroundMark x1="22137" y1="51316" x2="22137" y2="51316"/>
                      <a14:foregroundMark x1="70992" y1="38158" x2="70992" y2="38158"/>
                      <a14:foregroundMark x1="61069" y1="64474" x2="61069" y2="64474"/>
                      <a14:foregroundMark x1="63359" y1="63158" x2="63359" y2="63158"/>
                      <a14:backgroundMark x1="47328" y1="17105" x2="47328" y2="17105"/>
                      <a14:backgroundMark x1="41221" y1="43421" x2="41221" y2="43421"/>
                      <a14:backgroundMark x1="55725" y1="35526" x2="55725" y2="35526"/>
                      <a14:backgroundMark x1="67939" y1="19737" x2="67939" y2="19737"/>
                      <a14:backgroundMark x1="13740" y1="19737" x2="13740" y2="19737"/>
                      <a14:backgroundMark x1="83206" y1="80263" x2="83206" y2="80263"/>
                      <a14:backgroundMark x1="4580" y1="34211" x2="4580" y2="3421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142" y="11740911"/>
          <a:ext cx="805433" cy="5141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314507</xdr:colOff>
      <xdr:row>24</xdr:row>
      <xdr:rowOff>82200</xdr:rowOff>
    </xdr:from>
    <xdr:to>
      <xdr:col>9</xdr:col>
      <xdr:colOff>1231063</xdr:colOff>
      <xdr:row>26</xdr:row>
      <xdr:rowOff>94983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49C4E7-9DDE-3084-BB91-64EBE753C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0" b="100000" l="0" r="100000">
                      <a14:foregroundMark x1="31599" y1="64286" x2="31599" y2="64286"/>
                      <a14:foregroundMark x1="49545" y1="63616" x2="49545" y2="63616"/>
                      <a14:foregroundMark x1="70351" y1="68304" x2="70351" y2="68304"/>
                      <a14:foregroundMark x1="86866" y1="70759" x2="86866" y2="70759"/>
                      <a14:backgroundMark x1="22367" y1="62723" x2="22367" y2="62723"/>
                      <a14:backgroundMark x1="19376" y1="75893" x2="19376" y2="75893"/>
                      <a14:backgroundMark x1="25228" y1="66071" x2="25228" y2="6607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7408" y="11997436"/>
          <a:ext cx="916556" cy="533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AEB5-C193-43CB-9D66-471DD29073A8}">
  <dimension ref="A1:M29"/>
  <sheetViews>
    <sheetView tabSelected="1" view="pageBreakPreview" zoomScale="90" zoomScaleNormal="70" zoomScaleSheetLayoutView="90" workbookViewId="0">
      <selection activeCell="D22" sqref="D22"/>
    </sheetView>
  </sheetViews>
  <sheetFormatPr defaultColWidth="9.140625" defaultRowHeight="20.25"/>
  <cols>
    <col min="1" max="1" width="6.7109375" style="24" customWidth="1"/>
    <col min="2" max="2" width="29.42578125" style="24" bestFit="1" customWidth="1"/>
    <col min="3" max="3" width="15.42578125" style="2" bestFit="1" customWidth="1"/>
    <col min="4" max="4" width="17.140625" style="2" bestFit="1" customWidth="1"/>
    <col min="5" max="5" width="9.140625" style="2" bestFit="1" customWidth="1"/>
    <col min="6" max="6" width="10.140625" style="2" bestFit="1" customWidth="1"/>
    <col min="7" max="7" width="5.42578125" style="2" bestFit="1" customWidth="1"/>
    <col min="8" max="8" width="5.140625" style="2" bestFit="1" customWidth="1"/>
    <col min="9" max="9" width="19.140625" style="2" bestFit="1" customWidth="1"/>
    <col min="10" max="10" width="21.42578125" style="2" bestFit="1" customWidth="1"/>
    <col min="11" max="11" width="14.28515625" style="2" bestFit="1" customWidth="1"/>
    <col min="12" max="12" width="29.7109375" style="2" bestFit="1" customWidth="1"/>
    <col min="13" max="16384" width="9.140625" style="2"/>
  </cols>
  <sheetData>
    <row r="1" spans="1:13">
      <c r="A1" s="30"/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>
      <c r="A4" s="30"/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>
      <c r="A5" s="30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1" customFormat="1" ht="26.25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2"/>
    </row>
    <row r="7" spans="1:13" s="1" customFormat="1" ht="22.5" customHeight="1">
      <c r="A7" s="36" t="s">
        <v>35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2"/>
    </row>
    <row r="8" spans="1:13" s="1" customFormat="1" ht="24.75" customHeight="1">
      <c r="A8" s="35" t="s">
        <v>39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2"/>
    </row>
    <row r="9" spans="1:13" ht="24.75" customHeight="1">
      <c r="A9" s="33"/>
      <c r="B9" s="33"/>
      <c r="C9" s="34"/>
      <c r="D9" s="33"/>
      <c r="E9" s="33"/>
      <c r="F9" s="33"/>
      <c r="G9" s="33"/>
      <c r="H9" s="33"/>
      <c r="I9" s="33"/>
      <c r="J9" s="33"/>
      <c r="K9" s="33"/>
      <c r="L9" s="31"/>
      <c r="M9" s="31"/>
    </row>
    <row r="10" spans="1:13" s="4" customFormat="1" ht="23.25" customHeight="1">
      <c r="A10" s="46" t="s">
        <v>0</v>
      </c>
      <c r="B10" s="37" t="s">
        <v>3</v>
      </c>
      <c r="C10" s="37" t="s">
        <v>24</v>
      </c>
      <c r="D10" s="64" t="s">
        <v>15</v>
      </c>
      <c r="E10" s="65"/>
      <c r="F10" s="65"/>
      <c r="G10" s="65"/>
      <c r="H10" s="66"/>
      <c r="I10" s="47" t="s">
        <v>14</v>
      </c>
      <c r="J10" s="47" t="s">
        <v>25</v>
      </c>
      <c r="K10" s="47" t="s">
        <v>2</v>
      </c>
      <c r="L10" s="37" t="s">
        <v>23</v>
      </c>
      <c r="M10" s="3"/>
    </row>
    <row r="11" spans="1:13" s="4" customFormat="1" ht="15" customHeight="1">
      <c r="A11" s="46"/>
      <c r="B11" s="37"/>
      <c r="C11" s="37"/>
      <c r="D11" s="46" t="s">
        <v>16</v>
      </c>
      <c r="E11" s="37" t="s">
        <v>17</v>
      </c>
      <c r="F11" s="46" t="s">
        <v>18</v>
      </c>
      <c r="G11" s="46" t="s">
        <v>19</v>
      </c>
      <c r="H11" s="46" t="s">
        <v>20</v>
      </c>
      <c r="I11" s="48"/>
      <c r="J11" s="48"/>
      <c r="K11" s="48"/>
      <c r="L11" s="37"/>
      <c r="M11" s="3"/>
    </row>
    <row r="12" spans="1:13" s="4" customFormat="1" ht="47.25" customHeight="1">
      <c r="A12" s="46"/>
      <c r="B12" s="37"/>
      <c r="C12" s="37"/>
      <c r="D12" s="46"/>
      <c r="E12" s="37"/>
      <c r="F12" s="46"/>
      <c r="G12" s="46"/>
      <c r="H12" s="46"/>
      <c r="I12" s="49"/>
      <c r="J12" s="49"/>
      <c r="K12" s="49"/>
      <c r="L12" s="37"/>
      <c r="M12" s="3"/>
    </row>
    <row r="13" spans="1:13" s="6" customFormat="1" ht="47.25" customHeight="1">
      <c r="A13" s="40">
        <v>1</v>
      </c>
      <c r="B13" s="5" t="s">
        <v>11</v>
      </c>
      <c r="C13" s="38" t="s">
        <v>26</v>
      </c>
      <c r="D13" s="42">
        <v>2140</v>
      </c>
      <c r="E13" s="44" t="s">
        <v>21</v>
      </c>
      <c r="F13" s="44" t="s">
        <v>21</v>
      </c>
      <c r="G13" s="44" t="s">
        <v>21</v>
      </c>
      <c r="H13" s="44" t="s">
        <v>21</v>
      </c>
      <c r="I13" s="50">
        <v>2140</v>
      </c>
      <c r="J13" s="52">
        <f>D13-I13</f>
        <v>0</v>
      </c>
      <c r="K13" s="54">
        <f>I13/D13*100</f>
        <v>100</v>
      </c>
      <c r="L13" s="38" t="s">
        <v>27</v>
      </c>
      <c r="M13" s="2"/>
    </row>
    <row r="14" spans="1:13" s="6" customFormat="1" ht="93.75" customHeight="1">
      <c r="A14" s="41"/>
      <c r="B14" s="5" t="s">
        <v>12</v>
      </c>
      <c r="C14" s="39"/>
      <c r="D14" s="43"/>
      <c r="E14" s="45"/>
      <c r="F14" s="45"/>
      <c r="G14" s="45"/>
      <c r="H14" s="45"/>
      <c r="I14" s="51"/>
      <c r="J14" s="53"/>
      <c r="K14" s="55"/>
      <c r="L14" s="39"/>
      <c r="M14" s="2"/>
    </row>
    <row r="15" spans="1:13" s="15" customFormat="1" ht="60.75">
      <c r="A15" s="7">
        <v>2</v>
      </c>
      <c r="B15" s="8" t="s">
        <v>5</v>
      </c>
      <c r="C15" s="9" t="s">
        <v>26</v>
      </c>
      <c r="D15" s="10">
        <v>33800</v>
      </c>
      <c r="E15" s="11" t="s">
        <v>21</v>
      </c>
      <c r="F15" s="11" t="s">
        <v>21</v>
      </c>
      <c r="G15" s="11" t="s">
        <v>21</v>
      </c>
      <c r="H15" s="11" t="s">
        <v>21</v>
      </c>
      <c r="I15" s="12">
        <v>17300</v>
      </c>
      <c r="J15" s="13">
        <f>D15-I15</f>
        <v>16500</v>
      </c>
      <c r="K15" s="14">
        <f>I15/D15*100</f>
        <v>51.183431952662716</v>
      </c>
      <c r="L15" s="9" t="s">
        <v>27</v>
      </c>
      <c r="M15" s="2"/>
    </row>
    <row r="16" spans="1:13" s="16" customFormat="1" ht="60.75">
      <c r="A16" s="40">
        <v>3</v>
      </c>
      <c r="B16" s="8" t="s">
        <v>6</v>
      </c>
      <c r="C16" s="38" t="s">
        <v>26</v>
      </c>
      <c r="D16" s="42">
        <v>10000</v>
      </c>
      <c r="E16" s="60" t="s">
        <v>21</v>
      </c>
      <c r="F16" s="60" t="s">
        <v>21</v>
      </c>
      <c r="G16" s="60" t="s">
        <v>21</v>
      </c>
      <c r="H16" s="60" t="s">
        <v>21</v>
      </c>
      <c r="I16" s="58">
        <v>10000</v>
      </c>
      <c r="J16" s="52">
        <f>D16-I16</f>
        <v>0</v>
      </c>
      <c r="K16" s="54">
        <f>I16/D16*100</f>
        <v>100</v>
      </c>
      <c r="L16" s="38" t="s">
        <v>27</v>
      </c>
      <c r="M16" s="2"/>
    </row>
    <row r="17" spans="1:13" s="16" customFormat="1" ht="48" customHeight="1">
      <c r="A17" s="41"/>
      <c r="B17" s="8" t="s">
        <v>9</v>
      </c>
      <c r="C17" s="39"/>
      <c r="D17" s="43"/>
      <c r="E17" s="61"/>
      <c r="F17" s="61"/>
      <c r="G17" s="61"/>
      <c r="H17" s="61"/>
      <c r="I17" s="59"/>
      <c r="J17" s="53"/>
      <c r="K17" s="55"/>
      <c r="L17" s="39"/>
      <c r="M17" s="2"/>
    </row>
    <row r="18" spans="1:13" s="17" customFormat="1" ht="24" customHeight="1">
      <c r="A18" s="40">
        <v>4</v>
      </c>
      <c r="B18" s="5" t="s">
        <v>7</v>
      </c>
      <c r="C18" s="38" t="s">
        <v>26</v>
      </c>
      <c r="D18" s="62">
        <v>27780</v>
      </c>
      <c r="E18" s="60" t="s">
        <v>21</v>
      </c>
      <c r="F18" s="60" t="s">
        <v>21</v>
      </c>
      <c r="G18" s="60" t="s">
        <v>21</v>
      </c>
      <c r="H18" s="60" t="s">
        <v>21</v>
      </c>
      <c r="I18" s="58">
        <v>10000</v>
      </c>
      <c r="J18" s="52">
        <f>D18-I18</f>
        <v>17780</v>
      </c>
      <c r="K18" s="54">
        <f>I18/D18*100</f>
        <v>35.997120230381569</v>
      </c>
      <c r="L18" s="38" t="s">
        <v>27</v>
      </c>
      <c r="M18" s="2"/>
    </row>
    <row r="19" spans="1:13" s="17" customFormat="1" ht="92.25" customHeight="1">
      <c r="A19" s="41"/>
      <c r="B19" s="8" t="s">
        <v>13</v>
      </c>
      <c r="C19" s="39"/>
      <c r="D19" s="63"/>
      <c r="E19" s="61"/>
      <c r="F19" s="61"/>
      <c r="G19" s="61"/>
      <c r="H19" s="61"/>
      <c r="I19" s="59"/>
      <c r="J19" s="53"/>
      <c r="K19" s="55"/>
      <c r="L19" s="39"/>
      <c r="M19" s="2"/>
    </row>
    <row r="20" spans="1:13" s="18" customFormat="1" ht="69.75" customHeight="1">
      <c r="A20" s="40">
        <v>5</v>
      </c>
      <c r="B20" s="5" t="s">
        <v>8</v>
      </c>
      <c r="C20" s="38" t="s">
        <v>26</v>
      </c>
      <c r="D20" s="58">
        <v>1824200</v>
      </c>
      <c r="E20" s="60" t="s">
        <v>21</v>
      </c>
      <c r="F20" s="60" t="s">
        <v>21</v>
      </c>
      <c r="G20" s="60" t="s">
        <v>21</v>
      </c>
      <c r="H20" s="60" t="s">
        <v>21</v>
      </c>
      <c r="I20" s="58">
        <v>1414624.2</v>
      </c>
      <c r="J20" s="52">
        <f>D20-I20</f>
        <v>409575.80000000005</v>
      </c>
      <c r="K20" s="54">
        <f>I20/D20*100</f>
        <v>77.54764828417936</v>
      </c>
      <c r="L20" s="38" t="s">
        <v>27</v>
      </c>
      <c r="M20" s="2"/>
    </row>
    <row r="21" spans="1:13" s="18" customFormat="1" ht="46.5" customHeight="1">
      <c r="A21" s="41"/>
      <c r="B21" s="5" t="s">
        <v>22</v>
      </c>
      <c r="C21" s="39"/>
      <c r="D21" s="59"/>
      <c r="E21" s="61"/>
      <c r="F21" s="61"/>
      <c r="G21" s="61"/>
      <c r="H21" s="61"/>
      <c r="I21" s="59"/>
      <c r="J21" s="53"/>
      <c r="K21" s="55"/>
      <c r="L21" s="39"/>
      <c r="M21" s="2"/>
    </row>
    <row r="22" spans="1:13" s="21" customFormat="1" ht="66.75" customHeight="1">
      <c r="A22" s="7">
        <v>6</v>
      </c>
      <c r="B22" s="8" t="s">
        <v>10</v>
      </c>
      <c r="C22" s="9" t="s">
        <v>26</v>
      </c>
      <c r="D22" s="19">
        <v>61300</v>
      </c>
      <c r="E22" s="11" t="s">
        <v>21</v>
      </c>
      <c r="F22" s="11" t="s">
        <v>21</v>
      </c>
      <c r="G22" s="11" t="s">
        <v>21</v>
      </c>
      <c r="H22" s="11" t="s">
        <v>21</v>
      </c>
      <c r="I22" s="12">
        <v>0</v>
      </c>
      <c r="J22" s="13">
        <f>D22-I22</f>
        <v>61300</v>
      </c>
      <c r="K22" s="20">
        <f>J22/D22*100</f>
        <v>100</v>
      </c>
      <c r="L22" s="9" t="s">
        <v>27</v>
      </c>
      <c r="M22" s="2"/>
    </row>
    <row r="23" spans="1:13">
      <c r="A23" s="56" t="s">
        <v>1</v>
      </c>
      <c r="B23" s="57"/>
      <c r="C23" s="22"/>
      <c r="D23" s="23">
        <f>SUM(D13:D22)</f>
        <v>1959220</v>
      </c>
      <c r="E23" s="22"/>
      <c r="F23" s="22"/>
      <c r="G23" s="22"/>
      <c r="H23" s="22"/>
      <c r="I23" s="23">
        <f>SUM(I13:I22)</f>
        <v>1454064.2</v>
      </c>
      <c r="J23" s="23">
        <f>SUM(J13:J22)</f>
        <v>505155.80000000005</v>
      </c>
      <c r="K23" s="22"/>
      <c r="L23" s="22"/>
    </row>
    <row r="25" spans="1:13">
      <c r="B25" s="24" t="s">
        <v>28</v>
      </c>
      <c r="C25" s="24" t="s">
        <v>29</v>
      </c>
      <c r="I25" s="24"/>
      <c r="J25" s="25" t="s">
        <v>38</v>
      </c>
      <c r="K25" s="24"/>
    </row>
    <row r="26" spans="1:13">
      <c r="B26" s="24" t="s">
        <v>31</v>
      </c>
      <c r="C26" s="24"/>
      <c r="I26" s="26" t="s">
        <v>32</v>
      </c>
      <c r="J26" s="24"/>
      <c r="K26" s="27" t="s">
        <v>33</v>
      </c>
    </row>
    <row r="27" spans="1:13">
      <c r="B27" s="28" t="s">
        <v>30</v>
      </c>
      <c r="C27" s="24"/>
      <c r="I27" s="24"/>
      <c r="J27" s="24" t="s">
        <v>37</v>
      </c>
      <c r="K27" s="24"/>
    </row>
    <row r="28" spans="1:13">
      <c r="B28" s="29" t="s">
        <v>36</v>
      </c>
      <c r="C28" s="24"/>
      <c r="I28" s="24"/>
      <c r="J28" s="28" t="s">
        <v>34</v>
      </c>
      <c r="K28" s="24"/>
    </row>
    <row r="29" spans="1:13">
      <c r="I29" s="24"/>
      <c r="J29" s="29" t="s">
        <v>36</v>
      </c>
      <c r="K29" s="24"/>
    </row>
  </sheetData>
  <mergeCells count="61">
    <mergeCell ref="K10:K12"/>
    <mergeCell ref="A10:A12"/>
    <mergeCell ref="B10:B12"/>
    <mergeCell ref="C10:C12"/>
    <mergeCell ref="D10:H10"/>
    <mergeCell ref="I10:I12"/>
    <mergeCell ref="A16:A17"/>
    <mergeCell ref="C16:C17"/>
    <mergeCell ref="D16:D17"/>
    <mergeCell ref="E16:E17"/>
    <mergeCell ref="F16:F17"/>
    <mergeCell ref="F18:F19"/>
    <mergeCell ref="G18:G19"/>
    <mergeCell ref="H18:H19"/>
    <mergeCell ref="I18:I19"/>
    <mergeCell ref="H13:H14"/>
    <mergeCell ref="G16:G17"/>
    <mergeCell ref="H16:H17"/>
    <mergeCell ref="I16:I17"/>
    <mergeCell ref="G13:G14"/>
    <mergeCell ref="A23:B23"/>
    <mergeCell ref="I20:I21"/>
    <mergeCell ref="J20:J21"/>
    <mergeCell ref="J18:J19"/>
    <mergeCell ref="K18:K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L16:L17"/>
    <mergeCell ref="L18:L19"/>
    <mergeCell ref="L20:L21"/>
    <mergeCell ref="I13:I14"/>
    <mergeCell ref="J13:J14"/>
    <mergeCell ref="K20:K21"/>
    <mergeCell ref="J16:J17"/>
    <mergeCell ref="K16:K17"/>
    <mergeCell ref="K13:K14"/>
    <mergeCell ref="A6:L6"/>
    <mergeCell ref="A7:L7"/>
    <mergeCell ref="A8:L8"/>
    <mergeCell ref="L10:L12"/>
    <mergeCell ref="L13:L14"/>
    <mergeCell ref="A13:A14"/>
    <mergeCell ref="C13:C14"/>
    <mergeCell ref="D13:D14"/>
    <mergeCell ref="E13:E14"/>
    <mergeCell ref="F13:F14"/>
    <mergeCell ref="D11:D12"/>
    <mergeCell ref="E11:E12"/>
    <mergeCell ref="F11:F12"/>
    <mergeCell ref="G11:G12"/>
    <mergeCell ref="H11:H12"/>
    <mergeCell ref="J10:J12"/>
  </mergeCells>
  <printOptions horizontalCentered="1"/>
  <pageMargins left="0.43307086614173229" right="3.937007874015748E-2" top="0.35433070866141736" bottom="0" header="0.31496062992125984" footer="0.31496062992125984"/>
  <pageSetup paperSize="9" scale="53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ม.ค.67</vt:lpstr>
      <vt:lpstr>ม.ค.67!Print_Area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admin</cp:lastModifiedBy>
  <cp:lastPrinted>2024-02-22T08:51:45Z</cp:lastPrinted>
  <dcterms:created xsi:type="dcterms:W3CDTF">2024-01-10T07:59:11Z</dcterms:created>
  <dcterms:modified xsi:type="dcterms:W3CDTF">2024-04-22T03:38:51Z</dcterms:modified>
</cp:coreProperties>
</file>